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Report!$A$4:$F$124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124" i="1" l="1"/>
  <c r="F112" i="1"/>
  <c r="E112" i="1"/>
  <c r="F25" i="1"/>
  <c r="F6" i="1"/>
  <c r="E6" i="1"/>
  <c r="F119" i="1" l="1"/>
  <c r="E119" i="1"/>
  <c r="F49" i="1"/>
  <c r="E49" i="1"/>
  <c r="E124" i="1" s="1"/>
  <c r="F94" i="1" l="1"/>
  <c r="E94" i="1"/>
  <c r="F116" i="1"/>
  <c r="E116" i="1"/>
  <c r="F107" i="1"/>
  <c r="E107" i="1"/>
  <c r="F98" i="1"/>
  <c r="E98" i="1"/>
  <c r="F53" i="1"/>
  <c r="E53" i="1"/>
  <c r="F46" i="1"/>
  <c r="E46" i="1"/>
  <c r="F39" i="1"/>
  <c r="E39" i="1"/>
  <c r="F37" i="1"/>
  <c r="E37" i="1"/>
  <c r="F33" i="1"/>
  <c r="E33" i="1"/>
  <c r="F30" i="1"/>
  <c r="E30" i="1"/>
  <c r="E25" i="1"/>
  <c r="F20" i="1"/>
  <c r="E20" i="1"/>
  <c r="F16" i="1"/>
  <c r="E16" i="1"/>
  <c r="F14" i="1"/>
  <c r="E14" i="1"/>
  <c r="F12" i="1"/>
  <c r="E12" i="1"/>
  <c r="F10" i="1"/>
  <c r="E10" i="1"/>
  <c r="F109" i="1" l="1"/>
  <c r="E109" i="1"/>
  <c r="F104" i="1"/>
  <c r="E104" i="1"/>
  <c r="F100" i="1"/>
  <c r="E100" i="1"/>
  <c r="F96" i="1"/>
  <c r="E96" i="1"/>
  <c r="F82" i="1"/>
  <c r="E82" i="1"/>
  <c r="F78" i="1"/>
  <c r="E78" i="1"/>
  <c r="F76" i="1"/>
  <c r="E76" i="1"/>
  <c r="F72" i="1"/>
  <c r="E72" i="1"/>
  <c r="F68" i="1"/>
  <c r="E68" i="1"/>
  <c r="F61" i="1"/>
  <c r="E61" i="1"/>
  <c r="F58" i="1"/>
  <c r="E58" i="1"/>
  <c r="F44" i="1" l="1"/>
  <c r="E44" i="1"/>
  <c r="F35" i="1"/>
  <c r="E35" i="1"/>
</calcChain>
</file>

<file path=xl/sharedStrings.xml><?xml version="1.0" encoding="utf-8"?>
<sst xmlns="http://schemas.openxmlformats.org/spreadsheetml/2006/main" count="323" uniqueCount="110">
  <si>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</si>
  <si>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</si>
  <si>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</si>
  <si>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</si>
  <si>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</si>
  <si>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</si>
  <si>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</si>
  <si>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</si>
  <si>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</si>
  <si>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</si>
  <si>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</si>
  <si>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</si>
  <si>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</si>
  <si>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</si>
  <si>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</si>
  <si>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</si>
  <si>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</si>
  <si>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</si>
  <si>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</si>
  <si>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</si>
  <si>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</si>
  <si>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</si>
  <si>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</si>
  <si>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</si>
  <si>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</si>
  <si>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</si>
  <si>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</si>
  <si>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</si>
  <si>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</si>
  <si>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</si>
  <si>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</si>
  <si>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</si>
  <si>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</si>
  <si>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</si>
  <si>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</si>
  <si>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</si>
  <si>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</si>
  <si>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</si>
  <si>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</si>
  <si>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</si>
  <si>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</si>
  <si>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</si>
  <si>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</si>
  <si>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</si>
  <si>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</si>
  <si>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</si>
  <si>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</si>
  <si>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</si>
  <si>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</si>
  <si>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</si>
  <si>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</si>
  <si>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</si>
  <si>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</si>
  <si>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</si>
  <si>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</si>
  <si>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</si>
  <si>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</si>
  <si>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</si>
  <si>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</si>
  <si>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</si>
  <si>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</si>
  <si>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</si>
  <si>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</si>
  <si>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</si>
  <si>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</si>
  <si>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</si>
  <si>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</si>
  <si>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</si>
  <si>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</si>
  <si>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</si>
  <si>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</si>
  <si>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</si>
  <si>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</si>
  <si>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</si>
  <si>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</si>
  <si>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</si>
  <si>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</si>
  <si>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</si>
  <si>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</si>
  <si>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</si>
  <si>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</si>
  <si>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</si>
  <si>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</si>
  <si>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</si>
  <si>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</si>
  <si>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</si>
  <si>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</si>
  <si>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</si>
  <si>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</si>
  <si>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</si>
  <si>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</si>
  <si>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</si>
  <si>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</si>
  <si>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</si>
  <si>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</si>
  <si>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</si>
  <si>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</si>
  <si>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</si>
  <si>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</si>
  <si>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</si>
  <si>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</si>
  <si>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</si>
  <si>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</si>
  <si>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</si>
  <si>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</si>
  <si>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</si>
  <si>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</si>
  <si>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</si>
  <si>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</si>
  <si>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Информация о кассовых расходах местного бюджета муниципального района Сергиевский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</si>
</sst>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tabSelected="1" workbookViewId="0">
      <selection activeCell="A2" sqref="A2:F2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2" t="s">
        <v>109</v>
      </c>
      <c r="B2" s="10"/>
      <c r="C2" s="10"/>
      <c r="D2" s="10"/>
      <c r="E2" s="10"/>
      <c r="F2" s="10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13" t="s">
        <v>0</v>
      </c>
      <c r="B4" s="15" t="s">
        <v>1</v>
      </c>
      <c r="C4" s="16"/>
      <c r="D4" s="13" t="s">
        <v>2</v>
      </c>
      <c r="E4" s="19" t="s">
        <v>3</v>
      </c>
      <c r="F4" s="20"/>
    </row>
    <row r="5" spans="1:6" ht="62.4" x14ac:dyDescent="0.3">
      <c r="A5" s="14"/>
      <c r="B5" s="17"/>
      <c r="C5" s="18"/>
      <c r="D5" s="14"/>
      <c r="E5" s="4" t="s">
        <v>4</v>
      </c>
      <c r="F5" s="4" t="s">
        <v>5</v>
      </c>
    </row>
    <row r="6" spans="1:6" ht="78" x14ac:dyDescent="0.3">
      <c r="A6" s="5" t="s">
        <v>6</v>
      </c>
      <c r="B6" s="10" t="s">
        <v>7</v>
      </c>
      <c r="C6" s="10"/>
      <c r="D6" s="2"/>
      <c r="E6" s="21">
        <f>E7+E8+E9</f>
        <v>400</v>
      </c>
      <c r="F6" s="21">
        <f>F7+F8+F9</f>
        <v>0</v>
      </c>
    </row>
    <row r="7" spans="1:6" ht="46.8" x14ac:dyDescent="0.3">
      <c r="A7" s="6" t="s">
        <v>8</v>
      </c>
      <c r="B7" s="11" t="s">
        <v>7</v>
      </c>
      <c r="C7" s="11"/>
      <c r="D7" s="1" t="s">
        <v>9</v>
      </c>
      <c r="E7" s="22">
        <v>17.829750000000001</v>
      </c>
      <c r="F7" s="22">
        <v>0</v>
      </c>
    </row>
    <row r="8" spans="1:6" ht="15.6" x14ac:dyDescent="0.3">
      <c r="A8" s="6" t="s">
        <v>10</v>
      </c>
      <c r="B8" s="11" t="s">
        <v>7</v>
      </c>
      <c r="C8" s="11"/>
      <c r="D8" s="1" t="s">
        <v>11</v>
      </c>
      <c r="E8" s="22">
        <v>282.17824999999999</v>
      </c>
      <c r="F8" s="22">
        <v>0</v>
      </c>
    </row>
    <row r="9" spans="1:6" ht="15.6" x14ac:dyDescent="0.3">
      <c r="A9" s="6" t="s">
        <v>36</v>
      </c>
      <c r="B9" s="11" t="s">
        <v>7</v>
      </c>
      <c r="C9" s="11"/>
      <c r="D9" s="9">
        <v>620</v>
      </c>
      <c r="E9" s="22">
        <v>99.992000000000004</v>
      </c>
      <c r="F9" s="22"/>
    </row>
    <row r="10" spans="1:6" ht="78" x14ac:dyDescent="0.3">
      <c r="A10" s="5" t="s">
        <v>12</v>
      </c>
      <c r="B10" s="10" t="s">
        <v>13</v>
      </c>
      <c r="C10" s="10"/>
      <c r="D10" s="2"/>
      <c r="E10" s="21">
        <f>E11</f>
        <v>875.20429999999999</v>
      </c>
      <c r="F10" s="21">
        <f>F11</f>
        <v>0</v>
      </c>
    </row>
    <row r="11" spans="1:6" ht="46.8" x14ac:dyDescent="0.3">
      <c r="A11" s="6" t="s">
        <v>8</v>
      </c>
      <c r="B11" s="11" t="s">
        <v>13</v>
      </c>
      <c r="C11" s="11"/>
      <c r="D11" s="1" t="s">
        <v>9</v>
      </c>
      <c r="E11" s="22">
        <v>875.20429999999999</v>
      </c>
      <c r="F11" s="22">
        <v>0</v>
      </c>
    </row>
    <row r="12" spans="1:6" ht="78" x14ac:dyDescent="0.3">
      <c r="A12" s="5" t="s">
        <v>14</v>
      </c>
      <c r="B12" s="10" t="s">
        <v>15</v>
      </c>
      <c r="C12" s="10"/>
      <c r="D12" s="2"/>
      <c r="E12" s="21">
        <f>E13</f>
        <v>482.75907999999998</v>
      </c>
      <c r="F12" s="21">
        <f>F13</f>
        <v>0</v>
      </c>
    </row>
    <row r="13" spans="1:6" ht="78" x14ac:dyDescent="0.3">
      <c r="A13" s="6" t="s">
        <v>16</v>
      </c>
      <c r="B13" s="11" t="s">
        <v>15</v>
      </c>
      <c r="C13" s="11"/>
      <c r="D13" s="1" t="s">
        <v>17</v>
      </c>
      <c r="E13" s="22">
        <v>482.75907999999998</v>
      </c>
      <c r="F13" s="22">
        <v>0</v>
      </c>
    </row>
    <row r="14" spans="1:6" ht="109.2" x14ac:dyDescent="0.3">
      <c r="A14" s="5" t="s">
        <v>18</v>
      </c>
      <c r="B14" s="10" t="s">
        <v>19</v>
      </c>
      <c r="C14" s="10"/>
      <c r="D14" s="2"/>
      <c r="E14" s="21">
        <f>E15</f>
        <v>2134.0093900000002</v>
      </c>
      <c r="F14" s="21">
        <f>F15</f>
        <v>0</v>
      </c>
    </row>
    <row r="15" spans="1:6" ht="46.8" x14ac:dyDescent="0.3">
      <c r="A15" s="6" t="s">
        <v>8</v>
      </c>
      <c r="B15" s="11" t="s">
        <v>19</v>
      </c>
      <c r="C15" s="11"/>
      <c r="D15" s="1" t="s">
        <v>9</v>
      </c>
      <c r="E15" s="22">
        <v>2134.0093900000002</v>
      </c>
      <c r="F15" s="22">
        <v>0</v>
      </c>
    </row>
    <row r="16" spans="1:6" ht="62.4" x14ac:dyDescent="0.3">
      <c r="A16" s="5" t="s">
        <v>20</v>
      </c>
      <c r="B16" s="10" t="s">
        <v>21</v>
      </c>
      <c r="C16" s="10"/>
      <c r="D16" s="2"/>
      <c r="E16" s="21">
        <f>E17+E18+E19</f>
        <v>592728.58117999998</v>
      </c>
      <c r="F16" s="21">
        <f>F17+F18+F19</f>
        <v>232289.34185999999</v>
      </c>
    </row>
    <row r="17" spans="1:6" ht="46.8" x14ac:dyDescent="0.3">
      <c r="A17" s="6" t="s">
        <v>8</v>
      </c>
      <c r="B17" s="11" t="s">
        <v>21</v>
      </c>
      <c r="C17" s="11"/>
      <c r="D17" s="1" t="s">
        <v>9</v>
      </c>
      <c r="E17" s="22">
        <v>182724.31035000001</v>
      </c>
      <c r="F17" s="22">
        <v>114907.74128</v>
      </c>
    </row>
    <row r="18" spans="1:6" ht="46.8" x14ac:dyDescent="0.3">
      <c r="A18" s="6" t="s">
        <v>22</v>
      </c>
      <c r="B18" s="11" t="s">
        <v>21</v>
      </c>
      <c r="C18" s="11"/>
      <c r="D18" s="1" t="s">
        <v>23</v>
      </c>
      <c r="E18" s="22">
        <v>1848.3696</v>
      </c>
      <c r="F18" s="22">
        <v>1821.9379100000001</v>
      </c>
    </row>
    <row r="19" spans="1:6" ht="15.6" x14ac:dyDescent="0.3">
      <c r="A19" s="6" t="s">
        <v>24</v>
      </c>
      <c r="B19" s="11" t="s">
        <v>21</v>
      </c>
      <c r="C19" s="11"/>
      <c r="D19" s="1" t="s">
        <v>25</v>
      </c>
      <c r="E19" s="22">
        <v>408155.90123000002</v>
      </c>
      <c r="F19" s="22">
        <v>115559.66267000001</v>
      </c>
    </row>
    <row r="20" spans="1:6" ht="109.2" x14ac:dyDescent="0.3">
      <c r="A20" s="5" t="s">
        <v>26</v>
      </c>
      <c r="B20" s="10" t="s">
        <v>27</v>
      </c>
      <c r="C20" s="10"/>
      <c r="D20" s="2"/>
      <c r="E20" s="21">
        <f>E21+E22+E23+E24</f>
        <v>9664.0944500000005</v>
      </c>
      <c r="F20" s="21">
        <f>F21+F22+F23+F24</f>
        <v>9654.66165</v>
      </c>
    </row>
    <row r="21" spans="1:6" ht="31.2" x14ac:dyDescent="0.3">
      <c r="A21" s="6" t="s">
        <v>28</v>
      </c>
      <c r="B21" s="11" t="s">
        <v>27</v>
      </c>
      <c r="C21" s="11"/>
      <c r="D21" s="1" t="s">
        <v>29</v>
      </c>
      <c r="E21" s="22">
        <v>3134.5189999999998</v>
      </c>
      <c r="F21" s="22">
        <v>3134.5189999999998</v>
      </c>
    </row>
    <row r="22" spans="1:6" ht="46.8" x14ac:dyDescent="0.3">
      <c r="A22" s="6" t="s">
        <v>8</v>
      </c>
      <c r="B22" s="11" t="s">
        <v>27</v>
      </c>
      <c r="C22" s="11"/>
      <c r="D22" s="1" t="s">
        <v>9</v>
      </c>
      <c r="E22" s="22">
        <v>377.20499999999998</v>
      </c>
      <c r="F22" s="22">
        <v>377.20499999999998</v>
      </c>
    </row>
    <row r="23" spans="1:6" ht="46.8" x14ac:dyDescent="0.3">
      <c r="A23" s="6" t="s">
        <v>22</v>
      </c>
      <c r="B23" s="11" t="s">
        <v>27</v>
      </c>
      <c r="C23" s="11"/>
      <c r="D23" s="1" t="s">
        <v>23</v>
      </c>
      <c r="E23" s="22">
        <v>6139.3656499999997</v>
      </c>
      <c r="F23" s="22">
        <v>6139.3656499999997</v>
      </c>
    </row>
    <row r="24" spans="1:6" ht="31.2" x14ac:dyDescent="0.3">
      <c r="A24" s="6" t="s">
        <v>30</v>
      </c>
      <c r="B24" s="11" t="s">
        <v>27</v>
      </c>
      <c r="C24" s="11"/>
      <c r="D24" s="1" t="s">
        <v>31</v>
      </c>
      <c r="E24" s="22">
        <v>13.004799999999999</v>
      </c>
      <c r="F24" s="22">
        <v>3.5720000000000001</v>
      </c>
    </row>
    <row r="25" spans="1:6" ht="62.4" x14ac:dyDescent="0.3">
      <c r="A25" s="5" t="s">
        <v>32</v>
      </c>
      <c r="B25" s="10" t="s">
        <v>33</v>
      </c>
      <c r="C25" s="10"/>
      <c r="D25" s="2"/>
      <c r="E25" s="21">
        <f>E26+E27+E28+E29</f>
        <v>89854.125260000001</v>
      </c>
      <c r="F25" s="21">
        <f>F26+F27+F28+F29</f>
        <v>227.5641</v>
      </c>
    </row>
    <row r="26" spans="1:6" ht="31.2" x14ac:dyDescent="0.3">
      <c r="A26" s="6" t="s">
        <v>28</v>
      </c>
      <c r="B26" s="11" t="s">
        <v>33</v>
      </c>
      <c r="C26" s="11"/>
      <c r="D26" s="1" t="s">
        <v>29</v>
      </c>
      <c r="E26" s="22">
        <v>13066.14803</v>
      </c>
      <c r="F26" s="22">
        <v>0</v>
      </c>
    </row>
    <row r="27" spans="1:6" ht="46.8" x14ac:dyDescent="0.3">
      <c r="A27" s="6" t="s">
        <v>8</v>
      </c>
      <c r="B27" s="11" t="s">
        <v>33</v>
      </c>
      <c r="C27" s="11"/>
      <c r="D27" s="1" t="s">
        <v>9</v>
      </c>
      <c r="E27" s="22">
        <v>384.85221999999999</v>
      </c>
      <c r="F27" s="22">
        <v>0</v>
      </c>
    </row>
    <row r="28" spans="1:6" ht="15.6" x14ac:dyDescent="0.3">
      <c r="A28" s="6" t="s">
        <v>34</v>
      </c>
      <c r="B28" s="11" t="s">
        <v>33</v>
      </c>
      <c r="C28" s="11"/>
      <c r="D28" s="1" t="s">
        <v>35</v>
      </c>
      <c r="E28" s="22">
        <v>35311.286410000001</v>
      </c>
      <c r="F28" s="22">
        <v>50</v>
      </c>
    </row>
    <row r="29" spans="1:6" ht="15.6" x14ac:dyDescent="0.3">
      <c r="A29" s="6" t="s">
        <v>36</v>
      </c>
      <c r="B29" s="11" t="s">
        <v>33</v>
      </c>
      <c r="C29" s="11"/>
      <c r="D29" s="1" t="s">
        <v>37</v>
      </c>
      <c r="E29" s="22">
        <v>41091.838600000003</v>
      </c>
      <c r="F29" s="22">
        <v>177.5641</v>
      </c>
    </row>
    <row r="30" spans="1:6" ht="109.2" x14ac:dyDescent="0.3">
      <c r="A30" s="5" t="s">
        <v>38</v>
      </c>
      <c r="B30" s="10" t="s">
        <v>39</v>
      </c>
      <c r="C30" s="10"/>
      <c r="D30" s="2"/>
      <c r="E30" s="21">
        <f>E31+E32</f>
        <v>2413.9227000000001</v>
      </c>
      <c r="F30" s="21">
        <f>F31+F32</f>
        <v>0</v>
      </c>
    </row>
    <row r="31" spans="1:6" ht="15.6" x14ac:dyDescent="0.3">
      <c r="A31" s="6" t="s">
        <v>34</v>
      </c>
      <c r="B31" s="11" t="s">
        <v>39</v>
      </c>
      <c r="C31" s="11"/>
      <c r="D31" s="1" t="s">
        <v>35</v>
      </c>
      <c r="E31" s="22">
        <v>1610.22496</v>
      </c>
      <c r="F31" s="22">
        <v>0</v>
      </c>
    </row>
    <row r="32" spans="1:6" ht="15.6" x14ac:dyDescent="0.3">
      <c r="A32" s="6" t="s">
        <v>36</v>
      </c>
      <c r="B32" s="11" t="s">
        <v>39</v>
      </c>
      <c r="C32" s="11"/>
      <c r="D32" s="1" t="s">
        <v>37</v>
      </c>
      <c r="E32" s="22">
        <v>803.69773999999995</v>
      </c>
      <c r="F32" s="22">
        <v>0</v>
      </c>
    </row>
    <row r="33" spans="1:6" ht="62.4" x14ac:dyDescent="0.3">
      <c r="A33" s="5" t="s">
        <v>40</v>
      </c>
      <c r="B33" s="10" t="s">
        <v>41</v>
      </c>
      <c r="C33" s="10"/>
      <c r="D33" s="2"/>
      <c r="E33" s="21">
        <f>E34</f>
        <v>33699.722719999998</v>
      </c>
      <c r="F33" s="21">
        <f>F34</f>
        <v>0</v>
      </c>
    </row>
    <row r="34" spans="1:6" ht="15.6" x14ac:dyDescent="0.3">
      <c r="A34" s="6" t="s">
        <v>36</v>
      </c>
      <c r="B34" s="11" t="s">
        <v>41</v>
      </c>
      <c r="C34" s="11"/>
      <c r="D34" s="1" t="s">
        <v>37</v>
      </c>
      <c r="E34" s="22">
        <v>33699.722719999998</v>
      </c>
      <c r="F34" s="22">
        <v>0</v>
      </c>
    </row>
    <row r="35" spans="1:6" ht="93.6" x14ac:dyDescent="0.3">
      <c r="A35" s="5" t="s">
        <v>42</v>
      </c>
      <c r="B35" s="10" t="s">
        <v>43</v>
      </c>
      <c r="C35" s="10"/>
      <c r="D35" s="2"/>
      <c r="E35" s="21">
        <f>E36</f>
        <v>264915.84240000002</v>
      </c>
      <c r="F35" s="21">
        <f>F36</f>
        <v>251670.05028</v>
      </c>
    </row>
    <row r="36" spans="1:6" ht="15.6" x14ac:dyDescent="0.3">
      <c r="A36" s="6" t="s">
        <v>24</v>
      </c>
      <c r="B36" s="11" t="s">
        <v>43</v>
      </c>
      <c r="C36" s="11"/>
      <c r="D36" s="1" t="s">
        <v>25</v>
      </c>
      <c r="E36" s="22">
        <v>264915.84240000002</v>
      </c>
      <c r="F36" s="22">
        <v>251670.05028</v>
      </c>
    </row>
    <row r="37" spans="1:6" ht="78" x14ac:dyDescent="0.3">
      <c r="A37" s="5" t="s">
        <v>44</v>
      </c>
      <c r="B37" s="10" t="s">
        <v>45</v>
      </c>
      <c r="C37" s="10"/>
      <c r="D37" s="2"/>
      <c r="E37" s="21">
        <f>E38</f>
        <v>600</v>
      </c>
      <c r="F37" s="21">
        <f>F38</f>
        <v>0</v>
      </c>
    </row>
    <row r="38" spans="1:6" ht="15.6" x14ac:dyDescent="0.3">
      <c r="A38" s="6" t="s">
        <v>36</v>
      </c>
      <c r="B38" s="11" t="s">
        <v>45</v>
      </c>
      <c r="C38" s="11"/>
      <c r="D38" s="1" t="s">
        <v>37</v>
      </c>
      <c r="E38" s="22">
        <v>600</v>
      </c>
      <c r="F38" s="22">
        <v>0</v>
      </c>
    </row>
    <row r="39" spans="1:6" ht="78" x14ac:dyDescent="0.3">
      <c r="A39" s="5" t="s">
        <v>46</v>
      </c>
      <c r="B39" s="10" t="s">
        <v>47</v>
      </c>
      <c r="C39" s="10"/>
      <c r="D39" s="2"/>
      <c r="E39" s="21">
        <f>E40+E41+E42+E43</f>
        <v>187031.98524000001</v>
      </c>
      <c r="F39" s="21">
        <f>F40+F41+F42+F43</f>
        <v>146767.42269000001</v>
      </c>
    </row>
    <row r="40" spans="1:6" ht="46.8" x14ac:dyDescent="0.3">
      <c r="A40" s="6" t="s">
        <v>8</v>
      </c>
      <c r="B40" s="11" t="s">
        <v>47</v>
      </c>
      <c r="C40" s="11"/>
      <c r="D40" s="1" t="s">
        <v>9</v>
      </c>
      <c r="E40" s="22">
        <v>29473.451249999998</v>
      </c>
      <c r="F40" s="22">
        <v>5654.3957600000003</v>
      </c>
    </row>
    <row r="41" spans="1:6" ht="15.6" x14ac:dyDescent="0.3">
      <c r="A41" s="6" t="s">
        <v>24</v>
      </c>
      <c r="B41" s="11" t="s">
        <v>47</v>
      </c>
      <c r="C41" s="11"/>
      <c r="D41" s="1" t="s">
        <v>25</v>
      </c>
      <c r="E41" s="22">
        <v>61578.460169999998</v>
      </c>
      <c r="F41" s="22">
        <v>52316.819150000003</v>
      </c>
    </row>
    <row r="42" spans="1:6" ht="78" x14ac:dyDescent="0.3">
      <c r="A42" s="6" t="s">
        <v>16</v>
      </c>
      <c r="B42" s="11" t="s">
        <v>47</v>
      </c>
      <c r="C42" s="11"/>
      <c r="D42" s="1" t="s">
        <v>17</v>
      </c>
      <c r="E42" s="22">
        <v>95980.073820000005</v>
      </c>
      <c r="F42" s="22">
        <v>88796.207779999997</v>
      </c>
    </row>
    <row r="43" spans="1:6" ht="78" hidden="1" x14ac:dyDescent="0.3">
      <c r="A43" s="6" t="s">
        <v>48</v>
      </c>
      <c r="B43" s="11" t="s">
        <v>47</v>
      </c>
      <c r="C43" s="11"/>
      <c r="D43" s="1" t="s">
        <v>49</v>
      </c>
      <c r="E43" s="22">
        <v>0</v>
      </c>
      <c r="F43" s="22">
        <v>0</v>
      </c>
    </row>
    <row r="44" spans="1:6" ht="62.4" x14ac:dyDescent="0.3">
      <c r="A44" s="5" t="s">
        <v>50</v>
      </c>
      <c r="B44" s="10" t="s">
        <v>51</v>
      </c>
      <c r="C44" s="10"/>
      <c r="D44" s="2"/>
      <c r="E44" s="21">
        <f>E45</f>
        <v>13766.8251</v>
      </c>
      <c r="F44" s="21">
        <f>F45</f>
        <v>10417.35655</v>
      </c>
    </row>
    <row r="45" spans="1:6" ht="46.8" x14ac:dyDescent="0.3">
      <c r="A45" s="6" t="s">
        <v>22</v>
      </c>
      <c r="B45" s="11" t="s">
        <v>51</v>
      </c>
      <c r="C45" s="11"/>
      <c r="D45" s="1" t="s">
        <v>23</v>
      </c>
      <c r="E45" s="22">
        <v>13766.8251</v>
      </c>
      <c r="F45" s="22">
        <v>10417.35655</v>
      </c>
    </row>
    <row r="46" spans="1:6" ht="93.6" x14ac:dyDescent="0.3">
      <c r="A46" s="5" t="s">
        <v>52</v>
      </c>
      <c r="B46" s="10" t="s">
        <v>53</v>
      </c>
      <c r="C46" s="10"/>
      <c r="D46" s="2"/>
      <c r="E46" s="21">
        <f>E47+E48</f>
        <v>39758.51958</v>
      </c>
      <c r="F46" s="21">
        <f>F47+F48</f>
        <v>174.84100000000001</v>
      </c>
    </row>
    <row r="47" spans="1:6" ht="15.6" x14ac:dyDescent="0.3">
      <c r="A47" s="6" t="s">
        <v>34</v>
      </c>
      <c r="B47" s="11" t="s">
        <v>53</v>
      </c>
      <c r="C47" s="11"/>
      <c r="D47" s="1" t="s">
        <v>35</v>
      </c>
      <c r="E47" s="22">
        <v>36279.369610000002</v>
      </c>
      <c r="F47" s="22">
        <v>0</v>
      </c>
    </row>
    <row r="48" spans="1:6" ht="78" x14ac:dyDescent="0.3">
      <c r="A48" s="6" t="s">
        <v>16</v>
      </c>
      <c r="B48" s="11" t="s">
        <v>53</v>
      </c>
      <c r="C48" s="11"/>
      <c r="D48" s="1" t="s">
        <v>17</v>
      </c>
      <c r="E48" s="22">
        <v>3479.1499699999999</v>
      </c>
      <c r="F48" s="22">
        <v>174.84100000000001</v>
      </c>
    </row>
    <row r="49" spans="1:6" ht="156" x14ac:dyDescent="0.3">
      <c r="A49" s="5" t="s">
        <v>54</v>
      </c>
      <c r="B49" s="10" t="s">
        <v>55</v>
      </c>
      <c r="C49" s="10"/>
      <c r="D49" s="2"/>
      <c r="E49" s="21">
        <f>E50+E52+E51</f>
        <v>48830.314970000007</v>
      </c>
      <c r="F49" s="21">
        <f>F50+F52+F51</f>
        <v>38895.525170000001</v>
      </c>
    </row>
    <row r="50" spans="1:6" ht="46.8" x14ac:dyDescent="0.3">
      <c r="A50" s="6" t="s">
        <v>8</v>
      </c>
      <c r="B50" s="11" t="s">
        <v>55</v>
      </c>
      <c r="C50" s="11"/>
      <c r="D50" s="1" t="s">
        <v>9</v>
      </c>
      <c r="E50" s="22">
        <v>14188.54297</v>
      </c>
      <c r="F50" s="22">
        <v>6604.7012000000004</v>
      </c>
    </row>
    <row r="51" spans="1:6" ht="15.6" x14ac:dyDescent="0.3">
      <c r="A51" s="6" t="s">
        <v>24</v>
      </c>
      <c r="B51" s="11" t="s">
        <v>55</v>
      </c>
      <c r="C51" s="11"/>
      <c r="D51" s="8">
        <v>410</v>
      </c>
      <c r="E51" s="22">
        <v>33990.341030000003</v>
      </c>
      <c r="F51" s="22">
        <v>32290.823970000001</v>
      </c>
    </row>
    <row r="52" spans="1:6" ht="15.6" x14ac:dyDescent="0.3">
      <c r="A52" s="6" t="s">
        <v>36</v>
      </c>
      <c r="B52" s="11" t="s">
        <v>55</v>
      </c>
      <c r="C52" s="11"/>
      <c r="D52" s="1" t="s">
        <v>37</v>
      </c>
      <c r="E52" s="22">
        <v>651.43097</v>
      </c>
      <c r="F52" s="22">
        <v>0</v>
      </c>
    </row>
    <row r="53" spans="1:6" ht="46.8" x14ac:dyDescent="0.3">
      <c r="A53" s="5" t="s">
        <v>56</v>
      </c>
      <c r="B53" s="10" t="s">
        <v>57</v>
      </c>
      <c r="C53" s="10"/>
      <c r="D53" s="2"/>
      <c r="E53" s="21">
        <f>E54+E55+E56+E57</f>
        <v>742.36935999999992</v>
      </c>
      <c r="F53" s="21">
        <f>F54+F55+F56+F57</f>
        <v>368.4</v>
      </c>
    </row>
    <row r="54" spans="1:6" ht="46.8" x14ac:dyDescent="0.3">
      <c r="A54" s="6" t="s">
        <v>8</v>
      </c>
      <c r="B54" s="11" t="s">
        <v>57</v>
      </c>
      <c r="C54" s="11"/>
      <c r="D54" s="1" t="s">
        <v>9</v>
      </c>
      <c r="E54" s="22">
        <v>34.619999999999997</v>
      </c>
      <c r="F54" s="22">
        <v>0</v>
      </c>
    </row>
    <row r="55" spans="1:6" ht="15.6" x14ac:dyDescent="0.3">
      <c r="A55" s="6" t="s">
        <v>58</v>
      </c>
      <c r="B55" s="11" t="s">
        <v>57</v>
      </c>
      <c r="C55" s="11"/>
      <c r="D55" s="1" t="s">
        <v>59</v>
      </c>
      <c r="E55" s="22">
        <v>238.45</v>
      </c>
      <c r="F55" s="22">
        <v>0</v>
      </c>
    </row>
    <row r="56" spans="1:6" ht="15.6" x14ac:dyDescent="0.3">
      <c r="A56" s="6" t="s">
        <v>34</v>
      </c>
      <c r="B56" s="11" t="s">
        <v>57</v>
      </c>
      <c r="C56" s="11"/>
      <c r="D56" s="1" t="s">
        <v>35</v>
      </c>
      <c r="E56" s="22">
        <v>469.29935999999998</v>
      </c>
      <c r="F56" s="22">
        <v>368.4</v>
      </c>
    </row>
    <row r="57" spans="1:6" ht="15.6" hidden="1" x14ac:dyDescent="0.3">
      <c r="A57" s="6" t="s">
        <v>36</v>
      </c>
      <c r="B57" s="11" t="s">
        <v>57</v>
      </c>
      <c r="C57" s="11"/>
      <c r="D57" s="1" t="s">
        <v>37</v>
      </c>
      <c r="E57" s="22">
        <v>0</v>
      </c>
      <c r="F57" s="22">
        <v>0</v>
      </c>
    </row>
    <row r="58" spans="1:6" ht="78" x14ac:dyDescent="0.3">
      <c r="A58" s="5" t="s">
        <v>60</v>
      </c>
      <c r="B58" s="10" t="s">
        <v>61</v>
      </c>
      <c r="C58" s="10"/>
      <c r="D58" s="2"/>
      <c r="E58" s="21">
        <f>E59+E60</f>
        <v>68764.59362</v>
      </c>
      <c r="F58" s="21">
        <f>F59+F60</f>
        <v>0</v>
      </c>
    </row>
    <row r="59" spans="1:6" ht="46.8" x14ac:dyDescent="0.3">
      <c r="A59" s="6" t="s">
        <v>8</v>
      </c>
      <c r="B59" s="11" t="s">
        <v>61</v>
      </c>
      <c r="C59" s="11"/>
      <c r="D59" s="1" t="s">
        <v>9</v>
      </c>
      <c r="E59" s="22">
        <v>68764.59362</v>
      </c>
      <c r="F59" s="22">
        <v>0</v>
      </c>
    </row>
    <row r="60" spans="1:6" ht="15.6" hidden="1" x14ac:dyDescent="0.3">
      <c r="A60" s="6" t="s">
        <v>24</v>
      </c>
      <c r="B60" s="11" t="s">
        <v>61</v>
      </c>
      <c r="C60" s="11"/>
      <c r="D60" s="1" t="s">
        <v>25</v>
      </c>
      <c r="E60" s="22">
        <v>0</v>
      </c>
      <c r="F60" s="22">
        <v>0</v>
      </c>
    </row>
    <row r="61" spans="1:6" ht="78" x14ac:dyDescent="0.3">
      <c r="A61" s="5" t="s">
        <v>62</v>
      </c>
      <c r="B61" s="10" t="s">
        <v>63</v>
      </c>
      <c r="C61" s="10"/>
      <c r="D61" s="2"/>
      <c r="E61" s="21">
        <f>E62+E63+E64+E65+E66+E67</f>
        <v>87736.554039999988</v>
      </c>
      <c r="F61" s="21">
        <f>F62+F63+F64+F65+F66+F67</f>
        <v>1352.78423</v>
      </c>
    </row>
    <row r="62" spans="1:6" ht="46.8" x14ac:dyDescent="0.3">
      <c r="A62" s="6" t="s">
        <v>64</v>
      </c>
      <c r="B62" s="11" t="s">
        <v>63</v>
      </c>
      <c r="C62" s="11"/>
      <c r="D62" s="1" t="s">
        <v>65</v>
      </c>
      <c r="E62" s="22">
        <v>11882.228810000001</v>
      </c>
      <c r="F62" s="22">
        <v>119.78422999999999</v>
      </c>
    </row>
    <row r="63" spans="1:6" ht="46.8" x14ac:dyDescent="0.3">
      <c r="A63" s="6" t="s">
        <v>8</v>
      </c>
      <c r="B63" s="11" t="s">
        <v>63</v>
      </c>
      <c r="C63" s="11"/>
      <c r="D63" s="1" t="s">
        <v>9</v>
      </c>
      <c r="E63" s="22">
        <v>125.19582</v>
      </c>
      <c r="F63" s="22">
        <v>0</v>
      </c>
    </row>
    <row r="64" spans="1:6" ht="15.6" x14ac:dyDescent="0.3">
      <c r="A64" s="6" t="s">
        <v>66</v>
      </c>
      <c r="B64" s="11" t="s">
        <v>63</v>
      </c>
      <c r="C64" s="11"/>
      <c r="D64" s="1" t="s">
        <v>67</v>
      </c>
      <c r="E64" s="22">
        <v>46233</v>
      </c>
      <c r="F64" s="22">
        <v>1233</v>
      </c>
    </row>
    <row r="65" spans="1:6" ht="15.6" x14ac:dyDescent="0.3">
      <c r="A65" s="6" t="s">
        <v>68</v>
      </c>
      <c r="B65" s="11" t="s">
        <v>63</v>
      </c>
      <c r="C65" s="11"/>
      <c r="D65" s="1" t="s">
        <v>69</v>
      </c>
      <c r="E65" s="22">
        <v>28682</v>
      </c>
      <c r="F65" s="22">
        <v>0</v>
      </c>
    </row>
    <row r="66" spans="1:6" ht="15.6" x14ac:dyDescent="0.3">
      <c r="A66" s="6" t="s">
        <v>70</v>
      </c>
      <c r="B66" s="11" t="s">
        <v>63</v>
      </c>
      <c r="C66" s="11"/>
      <c r="D66" s="1" t="s">
        <v>71</v>
      </c>
      <c r="E66" s="22">
        <v>814.12941000000001</v>
      </c>
      <c r="F66" s="22">
        <v>0</v>
      </c>
    </row>
    <row r="67" spans="1:6" ht="31.2" hidden="1" x14ac:dyDescent="0.3">
      <c r="A67" s="6" t="s">
        <v>30</v>
      </c>
      <c r="B67" s="11" t="s">
        <v>63</v>
      </c>
      <c r="C67" s="11"/>
      <c r="D67" s="1" t="s">
        <v>31</v>
      </c>
      <c r="E67" s="22">
        <v>0</v>
      </c>
      <c r="F67" s="22">
        <v>0</v>
      </c>
    </row>
    <row r="68" spans="1:6" ht="93.6" x14ac:dyDescent="0.3">
      <c r="A68" s="5" t="s">
        <v>72</v>
      </c>
      <c r="B68" s="10" t="s">
        <v>73</v>
      </c>
      <c r="C68" s="10"/>
      <c r="D68" s="2"/>
      <c r="E68" s="21">
        <f>E69+E70+E71</f>
        <v>12903.865739999999</v>
      </c>
      <c r="F68" s="21">
        <f>F69+F70+F71</f>
        <v>0</v>
      </c>
    </row>
    <row r="69" spans="1:6" ht="31.2" x14ac:dyDescent="0.3">
      <c r="A69" s="6" t="s">
        <v>28</v>
      </c>
      <c r="B69" s="11" t="s">
        <v>73</v>
      </c>
      <c r="C69" s="11"/>
      <c r="D69" s="1" t="s">
        <v>29</v>
      </c>
      <c r="E69" s="22">
        <v>11254.738799999999</v>
      </c>
      <c r="F69" s="22">
        <v>0</v>
      </c>
    </row>
    <row r="70" spans="1:6" ht="46.8" x14ac:dyDescent="0.3">
      <c r="A70" s="6" t="s">
        <v>8</v>
      </c>
      <c r="B70" s="11" t="s">
        <v>73</v>
      </c>
      <c r="C70" s="11"/>
      <c r="D70" s="1" t="s">
        <v>9</v>
      </c>
      <c r="E70" s="22">
        <v>1510.8826200000001</v>
      </c>
      <c r="F70" s="22">
        <v>0</v>
      </c>
    </row>
    <row r="71" spans="1:6" ht="31.2" x14ac:dyDescent="0.3">
      <c r="A71" s="6" t="s">
        <v>30</v>
      </c>
      <c r="B71" s="11" t="s">
        <v>73</v>
      </c>
      <c r="C71" s="11"/>
      <c r="D71" s="1" t="s">
        <v>31</v>
      </c>
      <c r="E71" s="22">
        <v>138.24431999999999</v>
      </c>
      <c r="F71" s="22">
        <v>0</v>
      </c>
    </row>
    <row r="72" spans="1:6" ht="93.6" x14ac:dyDescent="0.3">
      <c r="A72" s="5" t="s">
        <v>74</v>
      </c>
      <c r="B72" s="10" t="s">
        <v>75</v>
      </c>
      <c r="C72" s="10"/>
      <c r="D72" s="2"/>
      <c r="E72" s="21">
        <f>E73+E74+E75</f>
        <v>4110.8026499999996</v>
      </c>
      <c r="F72" s="21">
        <f>F73+F74+F75</f>
        <v>0</v>
      </c>
    </row>
    <row r="73" spans="1:6" ht="46.8" x14ac:dyDescent="0.3">
      <c r="A73" s="6" t="s">
        <v>8</v>
      </c>
      <c r="B73" s="11" t="s">
        <v>75</v>
      </c>
      <c r="C73" s="11"/>
      <c r="D73" s="1" t="s">
        <v>9</v>
      </c>
      <c r="E73" s="22">
        <v>75.019080000000002</v>
      </c>
      <c r="F73" s="22">
        <v>0</v>
      </c>
    </row>
    <row r="74" spans="1:6" ht="15.6" hidden="1" x14ac:dyDescent="0.3">
      <c r="A74" s="6" t="s">
        <v>34</v>
      </c>
      <c r="B74" s="11" t="s">
        <v>75</v>
      </c>
      <c r="C74" s="11"/>
      <c r="D74" s="1" t="s">
        <v>35</v>
      </c>
      <c r="E74" s="22">
        <v>0</v>
      </c>
      <c r="F74" s="22">
        <v>0</v>
      </c>
    </row>
    <row r="75" spans="1:6" ht="15.6" x14ac:dyDescent="0.3">
      <c r="A75" s="6" t="s">
        <v>36</v>
      </c>
      <c r="B75" s="11" t="s">
        <v>75</v>
      </c>
      <c r="C75" s="11"/>
      <c r="D75" s="1" t="s">
        <v>37</v>
      </c>
      <c r="E75" s="22">
        <v>4035.7835700000001</v>
      </c>
      <c r="F75" s="22">
        <v>0</v>
      </c>
    </row>
    <row r="76" spans="1:6" ht="62.4" x14ac:dyDescent="0.3">
      <c r="A76" s="5" t="s">
        <v>76</v>
      </c>
      <c r="B76" s="10" t="s">
        <v>77</v>
      </c>
      <c r="C76" s="10"/>
      <c r="D76" s="2"/>
      <c r="E76" s="21">
        <f>E77</f>
        <v>51496.306400000001</v>
      </c>
      <c r="F76" s="21">
        <f>F77</f>
        <v>0</v>
      </c>
    </row>
    <row r="77" spans="1:6" ht="46.8" x14ac:dyDescent="0.3">
      <c r="A77" s="6" t="s">
        <v>8</v>
      </c>
      <c r="B77" s="11" t="s">
        <v>77</v>
      </c>
      <c r="C77" s="11"/>
      <c r="D77" s="1" t="s">
        <v>9</v>
      </c>
      <c r="E77" s="22">
        <v>51496.306400000001</v>
      </c>
      <c r="F77" s="22">
        <v>0</v>
      </c>
    </row>
    <row r="78" spans="1:6" ht="109.2" x14ac:dyDescent="0.3">
      <c r="A78" s="5" t="s">
        <v>78</v>
      </c>
      <c r="B78" s="10" t="s">
        <v>79</v>
      </c>
      <c r="C78" s="10"/>
      <c r="D78" s="2"/>
      <c r="E78" s="21">
        <f>E79+E80+E81</f>
        <v>1783.4796100000001</v>
      </c>
      <c r="F78" s="21">
        <f>F79+F80+F81</f>
        <v>28.2</v>
      </c>
    </row>
    <row r="79" spans="1:6" ht="46.8" x14ac:dyDescent="0.3">
      <c r="A79" s="6" t="s">
        <v>8</v>
      </c>
      <c r="B79" s="11" t="s">
        <v>79</v>
      </c>
      <c r="C79" s="11"/>
      <c r="D79" s="1" t="s">
        <v>9</v>
      </c>
      <c r="E79" s="22">
        <v>147.816</v>
      </c>
      <c r="F79" s="22">
        <v>28.2</v>
      </c>
    </row>
    <row r="80" spans="1:6" ht="15.6" x14ac:dyDescent="0.3">
      <c r="A80" s="6" t="s">
        <v>34</v>
      </c>
      <c r="B80" s="11" t="s">
        <v>79</v>
      </c>
      <c r="C80" s="11"/>
      <c r="D80" s="1" t="s">
        <v>35</v>
      </c>
      <c r="E80" s="22">
        <v>83.240639999999999</v>
      </c>
      <c r="F80" s="22">
        <v>0</v>
      </c>
    </row>
    <row r="81" spans="1:6" ht="15.6" x14ac:dyDescent="0.3">
      <c r="A81" s="6" t="s">
        <v>36</v>
      </c>
      <c r="B81" s="11" t="s">
        <v>79</v>
      </c>
      <c r="C81" s="11"/>
      <c r="D81" s="1" t="s">
        <v>37</v>
      </c>
      <c r="E81" s="22">
        <v>1552.4229700000001</v>
      </c>
      <c r="F81" s="22">
        <v>0</v>
      </c>
    </row>
    <row r="82" spans="1:6" ht="93.6" x14ac:dyDescent="0.3">
      <c r="A82" s="5" t="s">
        <v>80</v>
      </c>
      <c r="B82" s="10" t="s">
        <v>81</v>
      </c>
      <c r="C82" s="10"/>
      <c r="D82" s="2"/>
      <c r="E82" s="21">
        <f>E83+E84+E85+E86+E87+E88+E89+E90+E91+E92+E93</f>
        <v>186716.79798</v>
      </c>
      <c r="F82" s="21">
        <f>F83+F84+F85+F86+F87+F88+F89+F90+F91+F92+F93</f>
        <v>20812.223389999999</v>
      </c>
    </row>
    <row r="83" spans="1:6" ht="31.2" x14ac:dyDescent="0.3">
      <c r="A83" s="6" t="s">
        <v>28</v>
      </c>
      <c r="B83" s="11" t="s">
        <v>81</v>
      </c>
      <c r="C83" s="11"/>
      <c r="D83" s="1" t="s">
        <v>29</v>
      </c>
      <c r="E83" s="22">
        <v>10195.136560000001</v>
      </c>
      <c r="F83" s="22">
        <v>3212.9630000000002</v>
      </c>
    </row>
    <row r="84" spans="1:6" ht="46.8" x14ac:dyDescent="0.3">
      <c r="A84" s="6" t="s">
        <v>64</v>
      </c>
      <c r="B84" s="11" t="s">
        <v>81</v>
      </c>
      <c r="C84" s="11"/>
      <c r="D84" s="1" t="s">
        <v>65</v>
      </c>
      <c r="E84" s="22">
        <v>51541.15814</v>
      </c>
      <c r="F84" s="22">
        <v>3418.3475800000001</v>
      </c>
    </row>
    <row r="85" spans="1:6" ht="46.8" x14ac:dyDescent="0.3">
      <c r="A85" s="6" t="s">
        <v>8</v>
      </c>
      <c r="B85" s="11" t="s">
        <v>81</v>
      </c>
      <c r="C85" s="11"/>
      <c r="D85" s="1" t="s">
        <v>9</v>
      </c>
      <c r="E85" s="22">
        <v>7191.3401599999997</v>
      </c>
      <c r="F85" s="22">
        <v>1128.2258999999999</v>
      </c>
    </row>
    <row r="86" spans="1:6" ht="31.2" x14ac:dyDescent="0.3">
      <c r="A86" s="6" t="s">
        <v>82</v>
      </c>
      <c r="B86" s="11" t="s">
        <v>81</v>
      </c>
      <c r="C86" s="11"/>
      <c r="D86" s="1" t="s">
        <v>83</v>
      </c>
      <c r="E86" s="22">
        <v>5743.6765999999998</v>
      </c>
      <c r="F86" s="22">
        <v>5575.9231600000003</v>
      </c>
    </row>
    <row r="87" spans="1:6" ht="15.6" hidden="1" x14ac:dyDescent="0.3">
      <c r="A87" s="6" t="s">
        <v>58</v>
      </c>
      <c r="B87" s="11" t="s">
        <v>81</v>
      </c>
      <c r="C87" s="11"/>
      <c r="D87" s="1" t="s">
        <v>59</v>
      </c>
      <c r="E87" s="22">
        <v>0</v>
      </c>
      <c r="F87" s="22">
        <v>0</v>
      </c>
    </row>
    <row r="88" spans="1:6" ht="15.6" x14ac:dyDescent="0.3">
      <c r="A88" s="6" t="s">
        <v>24</v>
      </c>
      <c r="B88" s="11" t="s">
        <v>81</v>
      </c>
      <c r="C88" s="11"/>
      <c r="D88" s="1" t="s">
        <v>25</v>
      </c>
      <c r="E88" s="22">
        <v>4862.3519999999999</v>
      </c>
      <c r="F88" s="22">
        <v>4862.3519999999999</v>
      </c>
    </row>
    <row r="89" spans="1:6" ht="15.6" x14ac:dyDescent="0.3">
      <c r="A89" s="6" t="s">
        <v>34</v>
      </c>
      <c r="B89" s="11" t="s">
        <v>81</v>
      </c>
      <c r="C89" s="11"/>
      <c r="D89" s="1" t="s">
        <v>35</v>
      </c>
      <c r="E89" s="22">
        <v>10218.109979999999</v>
      </c>
      <c r="F89" s="22">
        <v>215.17975000000001</v>
      </c>
    </row>
    <row r="90" spans="1:6" ht="15.6" x14ac:dyDescent="0.3">
      <c r="A90" s="6" t="s">
        <v>36</v>
      </c>
      <c r="B90" s="11" t="s">
        <v>81</v>
      </c>
      <c r="C90" s="11"/>
      <c r="D90" s="1" t="s">
        <v>37</v>
      </c>
      <c r="E90" s="22">
        <v>92606.099900000001</v>
      </c>
      <c r="F90" s="22">
        <v>0</v>
      </c>
    </row>
    <row r="91" spans="1:6" ht="15.6" x14ac:dyDescent="0.3">
      <c r="A91" s="6" t="s">
        <v>84</v>
      </c>
      <c r="B91" s="11" t="s">
        <v>81</v>
      </c>
      <c r="C91" s="11"/>
      <c r="D91" s="1" t="s">
        <v>85</v>
      </c>
      <c r="E91" s="22">
        <v>2819.0819999999999</v>
      </c>
      <c r="F91" s="22">
        <v>2399.232</v>
      </c>
    </row>
    <row r="92" spans="1:6" ht="31.2" x14ac:dyDescent="0.3">
      <c r="A92" s="6" t="s">
        <v>30</v>
      </c>
      <c r="B92" s="11" t="s">
        <v>81</v>
      </c>
      <c r="C92" s="11"/>
      <c r="D92" s="1" t="s">
        <v>31</v>
      </c>
      <c r="E92" s="22">
        <v>944.56543999999997</v>
      </c>
      <c r="F92" s="22">
        <v>0</v>
      </c>
    </row>
    <row r="93" spans="1:6" ht="15.6" x14ac:dyDescent="0.3">
      <c r="A93" s="6" t="s">
        <v>86</v>
      </c>
      <c r="B93" s="11" t="s">
        <v>81</v>
      </c>
      <c r="C93" s="11"/>
      <c r="D93" s="1" t="s">
        <v>87</v>
      </c>
      <c r="E93" s="22">
        <v>595.27719999999999</v>
      </c>
      <c r="F93" s="22">
        <v>0</v>
      </c>
    </row>
    <row r="94" spans="1:6" ht="78" x14ac:dyDescent="0.3">
      <c r="A94" s="5" t="s">
        <v>88</v>
      </c>
      <c r="B94" s="10" t="s">
        <v>89</v>
      </c>
      <c r="C94" s="10"/>
      <c r="D94" s="2"/>
      <c r="E94" s="21">
        <f>E95</f>
        <v>21.2</v>
      </c>
      <c r="F94" s="21">
        <f>F95</f>
        <v>0</v>
      </c>
    </row>
    <row r="95" spans="1:6" ht="46.8" x14ac:dyDescent="0.3">
      <c r="A95" s="6" t="s">
        <v>8</v>
      </c>
      <c r="B95" s="11" t="s">
        <v>89</v>
      </c>
      <c r="C95" s="11"/>
      <c r="D95" s="1" t="s">
        <v>9</v>
      </c>
      <c r="E95" s="22">
        <v>21.2</v>
      </c>
      <c r="F95" s="22">
        <v>0</v>
      </c>
    </row>
    <row r="96" spans="1:6" ht="46.8" x14ac:dyDescent="0.3">
      <c r="A96" s="5" t="s">
        <v>90</v>
      </c>
      <c r="B96" s="10" t="s">
        <v>91</v>
      </c>
      <c r="C96" s="10"/>
      <c r="D96" s="2"/>
      <c r="E96" s="21">
        <f>E97</f>
        <v>22046.212</v>
      </c>
      <c r="F96" s="21">
        <f>F97</f>
        <v>17540.109970000001</v>
      </c>
    </row>
    <row r="97" spans="1:6" ht="46.8" x14ac:dyDescent="0.3">
      <c r="A97" s="6" t="s">
        <v>8</v>
      </c>
      <c r="B97" s="11" t="s">
        <v>91</v>
      </c>
      <c r="C97" s="11"/>
      <c r="D97" s="1" t="s">
        <v>9</v>
      </c>
      <c r="E97" s="22">
        <v>22046.212</v>
      </c>
      <c r="F97" s="22">
        <v>17540.109970000001</v>
      </c>
    </row>
    <row r="98" spans="1:6" ht="109.2" hidden="1" x14ac:dyDescent="0.3">
      <c r="A98" s="5" t="s">
        <v>92</v>
      </c>
      <c r="B98" s="10" t="s">
        <v>93</v>
      </c>
      <c r="C98" s="10"/>
      <c r="D98" s="2"/>
      <c r="E98" s="21">
        <f>E99</f>
        <v>0</v>
      </c>
      <c r="F98" s="21">
        <f>F99</f>
        <v>0</v>
      </c>
    </row>
    <row r="99" spans="1:6" ht="46.8" hidden="1" x14ac:dyDescent="0.3">
      <c r="A99" s="6" t="s">
        <v>8</v>
      </c>
      <c r="B99" s="11" t="s">
        <v>93</v>
      </c>
      <c r="C99" s="11"/>
      <c r="D99" s="1" t="s">
        <v>9</v>
      </c>
      <c r="E99" s="22">
        <v>0</v>
      </c>
      <c r="F99" s="22">
        <v>0</v>
      </c>
    </row>
    <row r="100" spans="1:6" ht="62.4" x14ac:dyDescent="0.3">
      <c r="A100" s="5" t="s">
        <v>94</v>
      </c>
      <c r="B100" s="10" t="s">
        <v>95</v>
      </c>
      <c r="C100" s="10"/>
      <c r="D100" s="2"/>
      <c r="E100" s="21">
        <f>E101+E102+E103</f>
        <v>662.97940000000006</v>
      </c>
      <c r="F100" s="21">
        <f>F101+F102+F103</f>
        <v>0</v>
      </c>
    </row>
    <row r="101" spans="1:6" ht="31.2" hidden="1" x14ac:dyDescent="0.3">
      <c r="A101" s="6" t="s">
        <v>28</v>
      </c>
      <c r="B101" s="11" t="s">
        <v>95</v>
      </c>
      <c r="C101" s="11"/>
      <c r="D101" s="1" t="s">
        <v>29</v>
      </c>
      <c r="E101" s="22">
        <v>0</v>
      </c>
      <c r="F101" s="22">
        <v>0</v>
      </c>
    </row>
    <row r="102" spans="1:6" ht="46.8" x14ac:dyDescent="0.3">
      <c r="A102" s="6" t="s">
        <v>8</v>
      </c>
      <c r="B102" s="11" t="s">
        <v>95</v>
      </c>
      <c r="C102" s="11"/>
      <c r="D102" s="1" t="s">
        <v>9</v>
      </c>
      <c r="E102" s="22">
        <v>597.97940000000006</v>
      </c>
      <c r="F102" s="22">
        <v>0</v>
      </c>
    </row>
    <row r="103" spans="1:6" ht="15.6" x14ac:dyDescent="0.3">
      <c r="A103" s="6" t="s">
        <v>10</v>
      </c>
      <c r="B103" s="11" t="s">
        <v>95</v>
      </c>
      <c r="C103" s="11"/>
      <c r="D103" s="1" t="s">
        <v>11</v>
      </c>
      <c r="E103" s="22">
        <v>65</v>
      </c>
      <c r="F103" s="22">
        <v>0</v>
      </c>
    </row>
    <row r="104" spans="1:6" ht="46.8" x14ac:dyDescent="0.3">
      <c r="A104" s="5" t="s">
        <v>96</v>
      </c>
      <c r="B104" s="10" t="s">
        <v>97</v>
      </c>
      <c r="C104" s="10"/>
      <c r="D104" s="2"/>
      <c r="E104" s="21">
        <f>E105+E106</f>
        <v>15987.6824</v>
      </c>
      <c r="F104" s="21">
        <f>F105+F106</f>
        <v>15000.72142</v>
      </c>
    </row>
    <row r="105" spans="1:6" ht="46.8" x14ac:dyDescent="0.3">
      <c r="A105" s="6" t="s">
        <v>8</v>
      </c>
      <c r="B105" s="11" t="s">
        <v>97</v>
      </c>
      <c r="C105" s="11"/>
      <c r="D105" s="1" t="s">
        <v>9</v>
      </c>
      <c r="E105" s="22">
        <v>197.44900000000001</v>
      </c>
      <c r="F105" s="22">
        <v>0</v>
      </c>
    </row>
    <row r="106" spans="1:6" ht="15.6" x14ac:dyDescent="0.3">
      <c r="A106" s="6" t="s">
        <v>24</v>
      </c>
      <c r="B106" s="11" t="s">
        <v>97</v>
      </c>
      <c r="C106" s="11"/>
      <c r="D106" s="1" t="s">
        <v>25</v>
      </c>
      <c r="E106" s="22">
        <v>15790.233399999999</v>
      </c>
      <c r="F106" s="22">
        <v>15000.72142</v>
      </c>
    </row>
    <row r="107" spans="1:6" ht="124.8" x14ac:dyDescent="0.3">
      <c r="A107" s="5" t="s">
        <v>98</v>
      </c>
      <c r="B107" s="10" t="s">
        <v>99</v>
      </c>
      <c r="C107" s="10"/>
      <c r="D107" s="2"/>
      <c r="E107" s="21">
        <f>E108</f>
        <v>49.94</v>
      </c>
      <c r="F107" s="21">
        <f>F108</f>
        <v>0</v>
      </c>
    </row>
    <row r="108" spans="1:6" ht="46.8" x14ac:dyDescent="0.3">
      <c r="A108" s="6" t="s">
        <v>8</v>
      </c>
      <c r="B108" s="11" t="s">
        <v>99</v>
      </c>
      <c r="C108" s="11"/>
      <c r="D108" s="1" t="s">
        <v>9</v>
      </c>
      <c r="E108" s="22">
        <v>49.94</v>
      </c>
      <c r="F108" s="22">
        <v>0</v>
      </c>
    </row>
    <row r="109" spans="1:6" ht="62.4" x14ac:dyDescent="0.3">
      <c r="A109" s="5" t="s">
        <v>100</v>
      </c>
      <c r="B109" s="10" t="s">
        <v>101</v>
      </c>
      <c r="C109" s="10"/>
      <c r="D109" s="2"/>
      <c r="E109" s="21">
        <f>E110+E111</f>
        <v>64.863789999999995</v>
      </c>
      <c r="F109" s="21">
        <f>F110+F111</f>
        <v>0</v>
      </c>
    </row>
    <row r="110" spans="1:6" ht="46.8" x14ac:dyDescent="0.3">
      <c r="A110" s="6" t="s">
        <v>64</v>
      </c>
      <c r="B110" s="11" t="s">
        <v>101</v>
      </c>
      <c r="C110" s="11"/>
      <c r="D110" s="1" t="s">
        <v>65</v>
      </c>
      <c r="E110" s="22">
        <v>49.26379</v>
      </c>
      <c r="F110" s="22">
        <v>0</v>
      </c>
    </row>
    <row r="111" spans="1:6" ht="46.8" x14ac:dyDescent="0.3">
      <c r="A111" s="6" t="s">
        <v>8</v>
      </c>
      <c r="B111" s="11" t="s">
        <v>101</v>
      </c>
      <c r="C111" s="11"/>
      <c r="D111" s="1" t="s">
        <v>9</v>
      </c>
      <c r="E111" s="22">
        <v>15.6</v>
      </c>
      <c r="F111" s="22">
        <v>0</v>
      </c>
    </row>
    <row r="112" spans="1:6" ht="84.75" customHeight="1" x14ac:dyDescent="0.3">
      <c r="A112" s="5" t="s">
        <v>108</v>
      </c>
      <c r="B112" s="10" t="s">
        <v>107</v>
      </c>
      <c r="C112" s="10"/>
      <c r="D112" s="2"/>
      <c r="E112" s="21">
        <f>E113+E114+E115</f>
        <v>5376.4480199999998</v>
      </c>
      <c r="F112" s="21">
        <f>F113+F114+F115</f>
        <v>0</v>
      </c>
    </row>
    <row r="113" spans="1:6" ht="31.2" x14ac:dyDescent="0.3">
      <c r="A113" s="6" t="s">
        <v>28</v>
      </c>
      <c r="B113" s="11" t="s">
        <v>107</v>
      </c>
      <c r="C113" s="11"/>
      <c r="D113" s="1">
        <v>110</v>
      </c>
      <c r="E113" s="22">
        <v>4969.0594099999998</v>
      </c>
      <c r="F113" s="22">
        <v>0</v>
      </c>
    </row>
    <row r="114" spans="1:6" ht="46.8" x14ac:dyDescent="0.3">
      <c r="A114" s="6" t="s">
        <v>8</v>
      </c>
      <c r="B114" s="11" t="s">
        <v>107</v>
      </c>
      <c r="C114" s="11"/>
      <c r="D114" s="7">
        <v>240</v>
      </c>
      <c r="E114" s="22">
        <v>307.38861000000003</v>
      </c>
      <c r="F114" s="22">
        <v>0</v>
      </c>
    </row>
    <row r="115" spans="1:6" ht="15.6" x14ac:dyDescent="0.3">
      <c r="A115" s="6" t="s">
        <v>86</v>
      </c>
      <c r="B115" s="11" t="s">
        <v>107</v>
      </c>
      <c r="C115" s="11"/>
      <c r="D115" s="9">
        <v>880</v>
      </c>
      <c r="E115" s="22">
        <v>100</v>
      </c>
      <c r="F115" s="22">
        <v>0</v>
      </c>
    </row>
    <row r="116" spans="1:6" ht="109.2" x14ac:dyDescent="0.3">
      <c r="A116" s="5" t="s">
        <v>102</v>
      </c>
      <c r="B116" s="10" t="s">
        <v>103</v>
      </c>
      <c r="C116" s="10"/>
      <c r="D116" s="2"/>
      <c r="E116" s="21">
        <f>E117+E118</f>
        <v>4893.2446899999995</v>
      </c>
      <c r="F116" s="21">
        <f>F117+F118</f>
        <v>4703.6759999999995</v>
      </c>
    </row>
    <row r="117" spans="1:6" ht="15.6" x14ac:dyDescent="0.3">
      <c r="A117" s="6" t="s">
        <v>68</v>
      </c>
      <c r="B117" s="11" t="s">
        <v>103</v>
      </c>
      <c r="C117" s="11"/>
      <c r="D117" s="1">
        <v>540</v>
      </c>
      <c r="E117" s="22">
        <v>2106.3186900000001</v>
      </c>
      <c r="F117" s="22">
        <v>2786.9259999999999</v>
      </c>
    </row>
    <row r="118" spans="1:6" ht="78" x14ac:dyDescent="0.3">
      <c r="A118" s="6" t="s">
        <v>16</v>
      </c>
      <c r="B118" s="11" t="s">
        <v>103</v>
      </c>
      <c r="C118" s="11"/>
      <c r="D118" s="1" t="s">
        <v>17</v>
      </c>
      <c r="E118" s="22">
        <v>2786.9259999999999</v>
      </c>
      <c r="F118" s="22">
        <v>1916.75</v>
      </c>
    </row>
    <row r="119" spans="1:6" ht="31.2" x14ac:dyDescent="0.3">
      <c r="A119" s="5" t="s">
        <v>104</v>
      </c>
      <c r="B119" s="10" t="s">
        <v>105</v>
      </c>
      <c r="C119" s="10"/>
      <c r="D119" s="2"/>
      <c r="E119" s="21">
        <f>E120+E121+E122+E123</f>
        <v>6054.1157800000001</v>
      </c>
      <c r="F119" s="21">
        <f>F120+F121+F122+F123</f>
        <v>0</v>
      </c>
    </row>
    <row r="120" spans="1:6" ht="46.8" x14ac:dyDescent="0.3">
      <c r="A120" s="6" t="s">
        <v>64</v>
      </c>
      <c r="B120" s="11" t="s">
        <v>105</v>
      </c>
      <c r="C120" s="11"/>
      <c r="D120" s="1" t="s">
        <v>65</v>
      </c>
      <c r="E120" s="22">
        <v>1752.18218</v>
      </c>
      <c r="F120" s="22">
        <v>0</v>
      </c>
    </row>
    <row r="121" spans="1:6" ht="46.8" x14ac:dyDescent="0.3">
      <c r="A121" s="6" t="s">
        <v>8</v>
      </c>
      <c r="B121" s="11" t="s">
        <v>105</v>
      </c>
      <c r="C121" s="11"/>
      <c r="D121" s="1" t="s">
        <v>9</v>
      </c>
      <c r="E121" s="22">
        <v>177.26060000000001</v>
      </c>
      <c r="F121" s="22">
        <v>0</v>
      </c>
    </row>
    <row r="122" spans="1:6" ht="31.2" x14ac:dyDescent="0.3">
      <c r="A122" s="6" t="s">
        <v>82</v>
      </c>
      <c r="B122" s="11" t="s">
        <v>105</v>
      </c>
      <c r="C122" s="11"/>
      <c r="D122" s="1" t="s">
        <v>83</v>
      </c>
      <c r="E122" s="22">
        <v>4084.6729999999998</v>
      </c>
      <c r="F122" s="22">
        <v>0</v>
      </c>
    </row>
    <row r="123" spans="1:6" ht="46.8" x14ac:dyDescent="0.3">
      <c r="A123" s="6" t="s">
        <v>22</v>
      </c>
      <c r="B123" s="11" t="s">
        <v>105</v>
      </c>
      <c r="C123" s="11"/>
      <c r="D123" s="1" t="s">
        <v>23</v>
      </c>
      <c r="E123" s="22">
        <v>40</v>
      </c>
      <c r="F123" s="22">
        <v>0</v>
      </c>
    </row>
    <row r="124" spans="1:6" ht="15.6" x14ac:dyDescent="0.3">
      <c r="A124" s="5" t="s">
        <v>106</v>
      </c>
      <c r="B124" s="10"/>
      <c r="C124" s="10"/>
      <c r="D124" s="2"/>
      <c r="E124" s="21">
        <f>E6+E12+E14+E20+E25+E30+E33+E39+E44+E46+E49+E53+E61+E68+E72+E76+E78+E82+E94+E96+E100+E109+E119+E112+E116+E107+E104+E58+E35+E16+E10+E37</f>
        <v>1756567.36185</v>
      </c>
      <c r="F124" s="21">
        <f>F6+F12+F14+F20+F25+F30+F33+F39+F44+F46+F49+F53+F61+F68+F72+F76+F78+F82+F94+F96+F100+F109+F119+F112+F116+F107+F104+F58+F35+F16+F10+F37</f>
        <v>749902.87831000006</v>
      </c>
    </row>
  </sheetData>
  <mergeCells count="124">
    <mergeCell ref="B124:C124"/>
    <mergeCell ref="B118:C118"/>
    <mergeCell ref="B119:C119"/>
    <mergeCell ref="B120:C120"/>
    <mergeCell ref="B121:C121"/>
    <mergeCell ref="B122:C122"/>
    <mergeCell ref="B123:C123"/>
    <mergeCell ref="B110:C110"/>
    <mergeCell ref="B111:C111"/>
    <mergeCell ref="B112:C112"/>
    <mergeCell ref="B113:C113"/>
    <mergeCell ref="B116:C116"/>
    <mergeCell ref="B117:C117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2:C52"/>
    <mergeCell ref="B53:C53"/>
    <mergeCell ref="B54:C54"/>
    <mergeCell ref="B55:C55"/>
    <mergeCell ref="B51:C51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6:C6"/>
    <mergeCell ref="B7:C7"/>
    <mergeCell ref="B8:C8"/>
    <mergeCell ref="B10:C10"/>
    <mergeCell ref="B11:C11"/>
    <mergeCell ref="B12:C12"/>
    <mergeCell ref="A2:F2"/>
    <mergeCell ref="A4:A5"/>
    <mergeCell ref="B4:C5"/>
    <mergeCell ref="D4:D5"/>
    <mergeCell ref="E4:F4"/>
    <mergeCell ref="B9:C9"/>
  </mergeCells>
  <pageMargins left="0.78738889999999995" right="0.19684723000000001" top="0.39369446000000002" bottom="0.39369446000000002" header="0.01" footer="0.5"/>
  <pageSetup paperSize="9" scale="93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2021-06-09T09:19:14Z</cp:lastPrinted>
  <dcterms:created xsi:type="dcterms:W3CDTF">2020-02-12T06:49:37Z</dcterms:created>
  <dcterms:modified xsi:type="dcterms:W3CDTF">2021-06-09T10:56:38Z</dcterms:modified>
</cp:coreProperties>
</file>